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3485" activeTab="1"/>
  </bookViews>
  <sheets>
    <sheet name="2016" sheetId="1" r:id="rId1"/>
    <sheet name="2017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4" i="2" l="1"/>
  <c r="E23" i="2"/>
  <c r="D22" i="2" l="1"/>
  <c r="E17" i="2"/>
  <c r="F17" i="2"/>
  <c r="D17" i="2"/>
  <c r="D23" i="2" l="1"/>
  <c r="E22" i="2"/>
  <c r="F22" i="2"/>
  <c r="D24" i="2" l="1"/>
  <c r="F23" i="2"/>
  <c r="F24" i="2" s="1"/>
  <c r="E22" i="1"/>
  <c r="F22" i="1"/>
  <c r="D22" i="1"/>
  <c r="E17" i="1"/>
  <c r="F17" i="1"/>
  <c r="D17" i="1"/>
  <c r="D23" i="1" s="1"/>
  <c r="D24" i="1" s="1"/>
  <c r="F23" i="1" l="1"/>
  <c r="F24" i="1" s="1"/>
  <c r="E23" i="1"/>
</calcChain>
</file>

<file path=xl/sharedStrings.xml><?xml version="1.0" encoding="utf-8"?>
<sst xmlns="http://schemas.openxmlformats.org/spreadsheetml/2006/main" count="105" uniqueCount="59">
  <si>
    <t>Č.ř.</t>
  </si>
  <si>
    <t xml:space="preserve"> A</t>
  </si>
  <si>
    <t>Počáteční stav peněžních prostř. k 1.1.</t>
  </si>
  <si>
    <t xml:space="preserve">    1  922</t>
  </si>
  <si>
    <t>P1</t>
  </si>
  <si>
    <t xml:space="preserve">Třída 1 </t>
  </si>
  <si>
    <t>Daňové příjmy</t>
  </si>
  <si>
    <t>P2</t>
  </si>
  <si>
    <t xml:space="preserve">Třída 2 </t>
  </si>
  <si>
    <t>Nedaňové příjmy</t>
  </si>
  <si>
    <t>P3</t>
  </si>
  <si>
    <t xml:space="preserve">Třída 3 </t>
  </si>
  <si>
    <t>Kapitálové příjmy</t>
  </si>
  <si>
    <t>P4</t>
  </si>
  <si>
    <t xml:space="preserve">Třída 4 </t>
  </si>
  <si>
    <t>Přijaté dotace</t>
  </si>
  <si>
    <t>P5</t>
  </si>
  <si>
    <t>-úvěry krátkodobé /do l roku/</t>
  </si>
  <si>
    <t xml:space="preserve">  </t>
  </si>
  <si>
    <t xml:space="preserve"> </t>
  </si>
  <si>
    <t>P6</t>
  </si>
  <si>
    <t>-úvěry dlouhodobé</t>
  </si>
  <si>
    <t xml:space="preserve">   </t>
  </si>
  <si>
    <t>P</t>
  </si>
  <si>
    <t>V1</t>
  </si>
  <si>
    <t xml:space="preserve">V2    </t>
  </si>
  <si>
    <t>Třída 5</t>
  </si>
  <si>
    <t xml:space="preserve">Třída 6       </t>
  </si>
  <si>
    <t>Běžné výdaje /neinvestiční/</t>
  </si>
  <si>
    <t xml:space="preserve">Kapitálové /investiční/ výdaje    </t>
  </si>
  <si>
    <t>V3</t>
  </si>
  <si>
    <t>Splátka jistiny krátkod.úvěrů</t>
  </si>
  <si>
    <t>V4</t>
  </si>
  <si>
    <t>Splátka jistiny dlouhod.úvěrů</t>
  </si>
  <si>
    <t>V</t>
  </si>
  <si>
    <t>D</t>
  </si>
  <si>
    <t>P - V</t>
  </si>
  <si>
    <t>Hotovost běžného roku</t>
  </si>
  <si>
    <t>E</t>
  </si>
  <si>
    <t>Hotovost na konci roku</t>
  </si>
  <si>
    <t xml:space="preserve">                            Rok</t>
  </si>
  <si>
    <t>Příjmy celkem: (po konsolidaci)</t>
  </si>
  <si>
    <t>Výdaje celkem: (po konsolidaci)</t>
  </si>
  <si>
    <t xml:space="preserve"> A + D</t>
  </si>
  <si>
    <t xml:space="preserve">      R O Z P O Č T O V Ý     V Ý H L E D</t>
  </si>
  <si>
    <t xml:space="preserve">               obce Počenice-Tetětice</t>
  </si>
  <si>
    <t xml:space="preserve">               na období let 2016 - 2018</t>
  </si>
  <si>
    <t xml:space="preserve">            v tis. Kč</t>
  </si>
  <si>
    <t>Pavlína Procházková</t>
  </si>
  <si>
    <t>starostka obce</t>
  </si>
  <si>
    <t>V Počenicích 15. 12. 2015</t>
  </si>
  <si>
    <t>ROK</t>
  </si>
  <si>
    <t>Vyvěšeno:</t>
  </si>
  <si>
    <t>Sejmuto:</t>
  </si>
  <si>
    <t xml:space="preserve">          obce Počenice-Tetětice</t>
  </si>
  <si>
    <t xml:space="preserve">V Počenicích </t>
  </si>
  <si>
    <t xml:space="preserve">               na období let 2020 - 2022</t>
  </si>
  <si>
    <t xml:space="preserve">  Střednědobý rozpočtový výhled</t>
  </si>
  <si>
    <t>Schváleno zastupitelstvem obce Počenice-Tetětice dne 13. 12. 2019 usnesením č. 6/2019.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</si>
</sst>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Antique Olive Compact"/>
      <family val="2"/>
      <charset val="238"/>
    </font>
    <font>
      <b/>
      <sz val="14"/>
      <color theme="1"/>
      <name val="Antique Olive Compact"/>
      <family val="2"/>
      <charset val="238"/>
    </font>
    <font>
      <b/>
      <sz val="16"/>
      <color theme="1"/>
      <name val="Antique Olive Compact"/>
      <family val="2"/>
      <charset val="238"/>
    </font>
    <font>
      <b/>
      <sz val="11"/>
      <color theme="1"/>
      <name val="Antique Olive Compact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1" fillId="0" borderId="2" xfId="0" applyFont="1" applyBorder="1"/>
    <xf numFmtId="0" fontId="0" fillId="0" borderId="7" xfId="0" applyBorder="1"/>
    <xf numFmtId="0" fontId="7" fillId="0" borderId="7" xfId="0" applyFont="1" applyBorder="1"/>
    <xf numFmtId="0" fontId="8" fillId="0" borderId="6" xfId="0" applyFont="1" applyBorder="1"/>
    <xf numFmtId="0" fontId="8" fillId="0" borderId="0" xfId="0" applyFont="1"/>
    <xf numFmtId="0" fontId="8" fillId="0" borderId="2" xfId="0" applyFont="1" applyBorder="1"/>
    <xf numFmtId="164" fontId="8" fillId="0" borderId="6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8" fillId="0" borderId="8" xfId="0" applyFont="1" applyBorder="1"/>
    <xf numFmtId="164" fontId="8" fillId="0" borderId="8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 applyAlignment="1">
      <alignment horizontal="right"/>
    </xf>
    <xf numFmtId="0" fontId="8" fillId="0" borderId="11" xfId="0" applyFont="1" applyBorder="1"/>
    <xf numFmtId="164" fontId="8" fillId="0" borderId="11" xfId="0" applyNumberFormat="1" applyFont="1" applyBorder="1" applyAlignment="1">
      <alignment horizontal="right"/>
    </xf>
    <xf numFmtId="164" fontId="8" fillId="2" borderId="11" xfId="0" applyNumberFormat="1" applyFont="1" applyFill="1" applyBorder="1" applyAlignment="1">
      <alignment horizontal="right"/>
    </xf>
    <xf numFmtId="164" fontId="8" fillId="2" borderId="6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0" fontId="7" fillId="0" borderId="13" xfId="0" applyFont="1" applyBorder="1" applyAlignment="1"/>
    <xf numFmtId="0" fontId="7" fillId="0" borderId="15" xfId="0" applyFont="1" applyBorder="1" applyAlignment="1"/>
    <xf numFmtId="0" fontId="7" fillId="0" borderId="14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9" fillId="0" borderId="0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1" fillId="0" borderId="12" xfId="0" applyFont="1" applyBorder="1" applyAlignment="1">
      <alignment horizontal="center"/>
    </xf>
    <xf numFmtId="0" fontId="6" fillId="0" borderId="0" xfId="0" applyFont="1" applyAlignment="1"/>
    <xf numFmtId="0" fontId="6" fillId="0" borderId="1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C35" sqref="C35"/>
    </sheetView>
  </sheetViews>
  <sheetFormatPr defaultRowHeight="15" x14ac:dyDescent="0.25"/>
  <cols>
    <col min="1" max="1" width="5.140625" customWidth="1"/>
    <col min="3" max="3" width="42.85546875" customWidth="1"/>
    <col min="4" max="4" width="10.42578125" customWidth="1"/>
    <col min="5" max="5" width="13" customWidth="1"/>
    <col min="6" max="6" width="10.85546875" customWidth="1"/>
  </cols>
  <sheetData>
    <row r="1" spans="1:7" s="3" customFormat="1" ht="25.5" x14ac:dyDescent="0.45">
      <c r="A1" s="39" t="s">
        <v>44</v>
      </c>
      <c r="B1" s="39"/>
      <c r="C1" s="39"/>
      <c r="D1" s="39"/>
      <c r="E1" s="39"/>
      <c r="F1" s="39"/>
    </row>
    <row r="2" spans="1:7" s="4" customFormat="1" ht="24.75" customHeight="1" x14ac:dyDescent="0.35">
      <c r="A2" s="40" t="s">
        <v>45</v>
      </c>
      <c r="B2" s="40"/>
      <c r="C2" s="40"/>
      <c r="D2" s="40"/>
      <c r="E2" s="40"/>
      <c r="F2" s="40"/>
      <c r="G2" s="5"/>
    </row>
    <row r="3" spans="1:7" s="1" customFormat="1" x14ac:dyDescent="0.25">
      <c r="A3" s="2"/>
      <c r="B3" s="2"/>
      <c r="C3" s="2"/>
      <c r="D3" s="2"/>
      <c r="E3" s="2"/>
      <c r="F3" s="2"/>
    </row>
    <row r="4" spans="1:7" s="1" customFormat="1" ht="21.75" customHeight="1" thickBot="1" x14ac:dyDescent="0.45">
      <c r="A4" s="41" t="s">
        <v>46</v>
      </c>
      <c r="B4" s="41"/>
      <c r="C4" s="41"/>
      <c r="D4" s="41"/>
      <c r="E4" s="41"/>
      <c r="F4" s="41"/>
    </row>
    <row r="5" spans="1:7" s="1" customFormat="1" ht="15.75" thickTop="1" x14ac:dyDescent="0.25">
      <c r="A5" s="47" t="s">
        <v>47</v>
      </c>
      <c r="B5" s="47"/>
      <c r="C5" s="47"/>
      <c r="D5" s="47"/>
      <c r="E5" s="47"/>
      <c r="F5" s="47"/>
    </row>
    <row r="6" spans="1:7" s="1" customFormat="1" x14ac:dyDescent="0.25"/>
    <row r="8" spans="1:7" s="1" customFormat="1" ht="20.25" customHeight="1" x14ac:dyDescent="0.25">
      <c r="A8" s="6" t="s">
        <v>0</v>
      </c>
      <c r="B8" s="42"/>
      <c r="C8" s="43"/>
      <c r="D8" s="44" t="s">
        <v>40</v>
      </c>
      <c r="E8" s="45"/>
      <c r="F8" s="46"/>
    </row>
    <row r="9" spans="1:7" ht="25.5" customHeight="1" thickBot="1" x14ac:dyDescent="0.35">
      <c r="A9" s="7"/>
      <c r="B9" s="7"/>
      <c r="C9" s="7"/>
      <c r="D9" s="8">
        <v>2016</v>
      </c>
      <c r="E9" s="8">
        <v>2017</v>
      </c>
      <c r="F9" s="8">
        <v>2018</v>
      </c>
    </row>
    <row r="10" spans="1:7" s="10" customFormat="1" ht="24" customHeight="1" thickTop="1" thickBot="1" x14ac:dyDescent="0.35">
      <c r="A10" s="21" t="s">
        <v>1</v>
      </c>
      <c r="B10" s="21"/>
      <c r="C10" s="21" t="s">
        <v>2</v>
      </c>
      <c r="D10" s="22">
        <v>2060</v>
      </c>
      <c r="E10" s="22" t="s">
        <v>3</v>
      </c>
      <c r="F10" s="22">
        <v>1394</v>
      </c>
    </row>
    <row r="11" spans="1:7" s="10" customFormat="1" ht="24" customHeight="1" x14ac:dyDescent="0.3">
      <c r="A11" s="9" t="s">
        <v>4</v>
      </c>
      <c r="B11" s="9" t="s">
        <v>5</v>
      </c>
      <c r="C11" s="9" t="s">
        <v>6</v>
      </c>
      <c r="D11" s="12">
        <v>7200</v>
      </c>
      <c r="E11" s="12">
        <v>7300</v>
      </c>
      <c r="F11" s="12">
        <v>7700</v>
      </c>
    </row>
    <row r="12" spans="1:7" s="10" customFormat="1" ht="18.75" x14ac:dyDescent="0.3">
      <c r="A12" s="11" t="s">
        <v>7</v>
      </c>
      <c r="B12" s="11" t="s">
        <v>8</v>
      </c>
      <c r="C12" s="11" t="s">
        <v>9</v>
      </c>
      <c r="D12" s="13">
        <v>550</v>
      </c>
      <c r="E12" s="13">
        <v>600</v>
      </c>
      <c r="F12" s="13">
        <v>800</v>
      </c>
    </row>
    <row r="13" spans="1:7" s="10" customFormat="1" ht="18.75" x14ac:dyDescent="0.3">
      <c r="A13" s="11" t="s">
        <v>10</v>
      </c>
      <c r="B13" s="11" t="s">
        <v>11</v>
      </c>
      <c r="C13" s="11" t="s">
        <v>12</v>
      </c>
      <c r="D13" s="13">
        <v>12</v>
      </c>
      <c r="E13" s="13">
        <v>12</v>
      </c>
      <c r="F13" s="13">
        <v>100</v>
      </c>
    </row>
    <row r="14" spans="1:7" s="10" customFormat="1" ht="18.75" x14ac:dyDescent="0.3">
      <c r="A14" s="11" t="s">
        <v>13</v>
      </c>
      <c r="B14" s="11" t="s">
        <v>14</v>
      </c>
      <c r="C14" s="11" t="s">
        <v>15</v>
      </c>
      <c r="D14" s="13">
        <v>250</v>
      </c>
      <c r="E14" s="13">
        <v>260</v>
      </c>
      <c r="F14" s="13">
        <v>260</v>
      </c>
    </row>
    <row r="15" spans="1:7" s="10" customFormat="1" ht="18.75" x14ac:dyDescent="0.3">
      <c r="A15" s="11" t="s">
        <v>16</v>
      </c>
      <c r="B15" s="11"/>
      <c r="C15" s="11" t="s">
        <v>17</v>
      </c>
      <c r="D15" s="13" t="s">
        <v>18</v>
      </c>
      <c r="E15" s="13" t="s">
        <v>19</v>
      </c>
      <c r="F15" s="13" t="s">
        <v>19</v>
      </c>
    </row>
    <row r="16" spans="1:7" s="10" customFormat="1" ht="19.5" thickBot="1" x14ac:dyDescent="0.35">
      <c r="A16" s="16" t="s">
        <v>20</v>
      </c>
      <c r="B16" s="16"/>
      <c r="C16" s="16" t="s">
        <v>21</v>
      </c>
      <c r="D16" s="17" t="s">
        <v>22</v>
      </c>
      <c r="E16" s="17" t="s">
        <v>18</v>
      </c>
      <c r="F16" s="17" t="s">
        <v>18</v>
      </c>
    </row>
    <row r="17" spans="1:6" s="4" customFormat="1" ht="33.75" customHeight="1" thickBot="1" x14ac:dyDescent="0.35">
      <c r="A17" s="18" t="s">
        <v>23</v>
      </c>
      <c r="B17" s="19"/>
      <c r="C17" s="19" t="s">
        <v>41</v>
      </c>
      <c r="D17" s="20">
        <f>SUM(D11:D16)</f>
        <v>8012</v>
      </c>
      <c r="E17" s="20">
        <f t="shared" ref="E17:F17" si="0">SUM(E11:E16)</f>
        <v>8172</v>
      </c>
      <c r="F17" s="20">
        <f t="shared" si="0"/>
        <v>8860</v>
      </c>
    </row>
    <row r="18" spans="1:6" s="10" customFormat="1" ht="25.5" customHeight="1" x14ac:dyDescent="0.3">
      <c r="A18" s="11" t="s">
        <v>24</v>
      </c>
      <c r="B18" s="11" t="s">
        <v>26</v>
      </c>
      <c r="C18" s="11" t="s">
        <v>28</v>
      </c>
      <c r="D18" s="13">
        <v>7600</v>
      </c>
      <c r="E18" s="13">
        <v>7700</v>
      </c>
      <c r="F18" s="13">
        <v>8200</v>
      </c>
    </row>
    <row r="19" spans="1:6" s="10" customFormat="1" ht="18.75" x14ac:dyDescent="0.3">
      <c r="A19" s="11" t="s">
        <v>25</v>
      </c>
      <c r="B19" s="11" t="s">
        <v>27</v>
      </c>
      <c r="C19" s="11" t="s">
        <v>29</v>
      </c>
      <c r="D19" s="13">
        <v>550</v>
      </c>
      <c r="E19" s="13">
        <v>1000</v>
      </c>
      <c r="F19" s="13">
        <v>1000</v>
      </c>
    </row>
    <row r="20" spans="1:6" s="10" customFormat="1" ht="18.75" x14ac:dyDescent="0.3">
      <c r="A20" s="11" t="s">
        <v>30</v>
      </c>
      <c r="B20" s="11"/>
      <c r="C20" s="11" t="s">
        <v>31</v>
      </c>
      <c r="D20" s="13"/>
      <c r="E20" s="13"/>
      <c r="F20" s="13"/>
    </row>
    <row r="21" spans="1:6" s="10" customFormat="1" ht="19.5" thickBot="1" x14ac:dyDescent="0.35">
      <c r="A21" s="16" t="s">
        <v>32</v>
      </c>
      <c r="B21" s="16"/>
      <c r="C21" s="16" t="s">
        <v>33</v>
      </c>
      <c r="D21" s="17"/>
      <c r="E21" s="17"/>
      <c r="F21" s="17"/>
    </row>
    <row r="22" spans="1:6" s="4" customFormat="1" ht="36.75" customHeight="1" thickBot="1" x14ac:dyDescent="0.35">
      <c r="A22" s="18" t="s">
        <v>34</v>
      </c>
      <c r="B22" s="19"/>
      <c r="C22" s="19" t="s">
        <v>42</v>
      </c>
      <c r="D22" s="20">
        <f>SUM(D18:D21)</f>
        <v>8150</v>
      </c>
      <c r="E22" s="20">
        <f t="shared" ref="E22:F22" si="1">SUM(E18:E21)</f>
        <v>8700</v>
      </c>
      <c r="F22" s="20">
        <f t="shared" si="1"/>
        <v>9200</v>
      </c>
    </row>
    <row r="23" spans="1:6" s="4" customFormat="1" ht="37.5" customHeight="1" x14ac:dyDescent="0.3">
      <c r="A23" s="14" t="s">
        <v>35</v>
      </c>
      <c r="B23" s="14" t="s">
        <v>36</v>
      </c>
      <c r="C23" s="14" t="s">
        <v>37</v>
      </c>
      <c r="D23" s="15">
        <f>D17-D22</f>
        <v>-138</v>
      </c>
      <c r="E23" s="15">
        <f t="shared" ref="E23:F23" si="2">E17-E22</f>
        <v>-528</v>
      </c>
      <c r="F23" s="15">
        <f t="shared" si="2"/>
        <v>-340</v>
      </c>
    </row>
    <row r="24" spans="1:6" s="4" customFormat="1" ht="34.5" customHeight="1" x14ac:dyDescent="0.3">
      <c r="A24" s="14" t="s">
        <v>38</v>
      </c>
      <c r="B24" s="14" t="s">
        <v>43</v>
      </c>
      <c r="C24" s="14" t="s">
        <v>39</v>
      </c>
      <c r="D24" s="15">
        <f>D10+D23</f>
        <v>1922</v>
      </c>
      <c r="E24" s="15">
        <v>1394</v>
      </c>
      <c r="F24" s="15">
        <f t="shared" ref="F24" si="3">F10+F23</f>
        <v>1054</v>
      </c>
    </row>
    <row r="25" spans="1:6" s="10" customFormat="1" ht="18.75" x14ac:dyDescent="0.3"/>
    <row r="30" spans="1:6" ht="18.75" x14ac:dyDescent="0.3">
      <c r="A30" t="s">
        <v>50</v>
      </c>
      <c r="D30" s="38" t="s">
        <v>48</v>
      </c>
      <c r="E30" s="38"/>
    </row>
    <row r="31" spans="1:6" x14ac:dyDescent="0.25">
      <c r="D31" s="37" t="s">
        <v>49</v>
      </c>
      <c r="E31" s="37"/>
    </row>
  </sheetData>
  <mergeCells count="8">
    <mergeCell ref="D31:E31"/>
    <mergeCell ref="D30:E30"/>
    <mergeCell ref="A1:F1"/>
    <mergeCell ref="A2:F2"/>
    <mergeCell ref="A4:F4"/>
    <mergeCell ref="B8:C8"/>
    <mergeCell ref="D8:F8"/>
    <mergeCell ref="A5:F5"/>
  </mergeCells>
  <pageMargins left="0.70866141732283472" right="0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F16" sqref="F16"/>
    </sheetView>
  </sheetViews>
  <sheetFormatPr defaultRowHeight="15" x14ac:dyDescent="0.25"/>
  <cols>
    <col min="1" max="1" width="5.140625" customWidth="1"/>
    <col min="3" max="3" width="42.85546875" customWidth="1"/>
    <col min="4" max="4" width="12" customWidth="1"/>
    <col min="5" max="5" width="14.140625" customWidth="1"/>
    <col min="6" max="6" width="14.28515625" customWidth="1"/>
  </cols>
  <sheetData>
    <row r="1" spans="1:7" s="3" customFormat="1" ht="24" x14ac:dyDescent="0.4">
      <c r="A1" s="33" t="s">
        <v>57</v>
      </c>
      <c r="B1" s="34"/>
      <c r="C1" s="34"/>
      <c r="D1" s="34"/>
      <c r="E1" s="34"/>
      <c r="F1" s="34"/>
    </row>
    <row r="2" spans="1:7" s="4" customFormat="1" ht="24.75" customHeight="1" x14ac:dyDescent="0.4">
      <c r="A2" s="48" t="s">
        <v>54</v>
      </c>
      <c r="B2" s="48"/>
      <c r="C2" s="48"/>
      <c r="D2" s="48"/>
      <c r="E2" s="48"/>
      <c r="F2" s="48"/>
      <c r="G2" s="5"/>
    </row>
    <row r="3" spans="1:7" s="1" customFormat="1" ht="22.5" x14ac:dyDescent="0.4">
      <c r="B3" s="33"/>
      <c r="C3" s="33"/>
      <c r="D3" s="32"/>
      <c r="E3" s="32"/>
      <c r="F3" s="32"/>
    </row>
    <row r="4" spans="1:7" s="1" customFormat="1" ht="21.75" customHeight="1" thickBot="1" x14ac:dyDescent="0.45">
      <c r="A4" s="49" t="s">
        <v>56</v>
      </c>
      <c r="B4" s="49"/>
      <c r="C4" s="49"/>
      <c r="D4" s="49"/>
      <c r="E4" s="49"/>
      <c r="F4" s="49"/>
    </row>
    <row r="5" spans="1:7" s="1" customFormat="1" ht="15.75" thickTop="1" x14ac:dyDescent="0.25">
      <c r="A5" s="47" t="s">
        <v>47</v>
      </c>
      <c r="B5" s="47"/>
      <c r="C5" s="47"/>
      <c r="D5" s="47"/>
      <c r="E5" s="47"/>
      <c r="F5" s="47"/>
    </row>
    <row r="6" spans="1:7" s="1" customFormat="1" x14ac:dyDescent="0.25"/>
    <row r="8" spans="1:7" s="1" customFormat="1" ht="20.25" customHeight="1" thickBot="1" x14ac:dyDescent="0.35">
      <c r="A8" s="6" t="s">
        <v>0</v>
      </c>
      <c r="B8" s="42"/>
      <c r="C8" s="43"/>
      <c r="D8" s="29" t="s">
        <v>40</v>
      </c>
      <c r="E8" s="31" t="s">
        <v>51</v>
      </c>
      <c r="F8" s="30"/>
    </row>
    <row r="9" spans="1:7" ht="25.5" customHeight="1" thickTop="1" thickBot="1" x14ac:dyDescent="0.35">
      <c r="A9" s="7"/>
      <c r="B9" s="7"/>
      <c r="C9" s="7"/>
      <c r="D9" s="8">
        <v>2020</v>
      </c>
      <c r="E9" s="8">
        <v>2021</v>
      </c>
      <c r="F9" s="8">
        <v>2022</v>
      </c>
    </row>
    <row r="10" spans="1:7" s="10" customFormat="1" ht="24" customHeight="1" thickTop="1" thickBot="1" x14ac:dyDescent="0.35">
      <c r="A10" s="21" t="s">
        <v>1</v>
      </c>
      <c r="B10" s="21"/>
      <c r="C10" s="21" t="s">
        <v>2</v>
      </c>
      <c r="D10" s="23">
        <v>5500</v>
      </c>
      <c r="E10" s="23">
        <v>4551</v>
      </c>
      <c r="F10" s="23">
        <v>2701</v>
      </c>
    </row>
    <row r="11" spans="1:7" s="10" customFormat="1" ht="24" customHeight="1" x14ac:dyDescent="0.3">
      <c r="A11" s="9" t="s">
        <v>4</v>
      </c>
      <c r="B11" s="9" t="s">
        <v>5</v>
      </c>
      <c r="C11" s="9" t="s">
        <v>6</v>
      </c>
      <c r="D11" s="24">
        <v>9850</v>
      </c>
      <c r="E11" s="24">
        <v>10000</v>
      </c>
      <c r="F11" s="24">
        <v>10000</v>
      </c>
    </row>
    <row r="12" spans="1:7" s="10" customFormat="1" ht="18.75" x14ac:dyDescent="0.3">
      <c r="A12" s="11" t="s">
        <v>7</v>
      </c>
      <c r="B12" s="11" t="s">
        <v>8</v>
      </c>
      <c r="C12" s="11" t="s">
        <v>9</v>
      </c>
      <c r="D12" s="25">
        <v>632</v>
      </c>
      <c r="E12" s="25">
        <v>700</v>
      </c>
      <c r="F12" s="25">
        <v>750</v>
      </c>
    </row>
    <row r="13" spans="1:7" s="10" customFormat="1" ht="18.75" x14ac:dyDescent="0.3">
      <c r="A13" s="11" t="s">
        <v>10</v>
      </c>
      <c r="B13" s="11" t="s">
        <v>11</v>
      </c>
      <c r="C13" s="11" t="s">
        <v>12</v>
      </c>
      <c r="D13" s="25">
        <v>0</v>
      </c>
      <c r="E13" s="25">
        <v>0</v>
      </c>
      <c r="F13" s="25">
        <v>0</v>
      </c>
    </row>
    <row r="14" spans="1:7" s="10" customFormat="1" ht="18.75" x14ac:dyDescent="0.3">
      <c r="A14" s="11" t="s">
        <v>13</v>
      </c>
      <c r="B14" s="11" t="s">
        <v>14</v>
      </c>
      <c r="C14" s="11" t="s">
        <v>15</v>
      </c>
      <c r="D14" s="25">
        <v>186</v>
      </c>
      <c r="E14" s="25">
        <v>150</v>
      </c>
      <c r="F14" s="25">
        <v>180</v>
      </c>
    </row>
    <row r="15" spans="1:7" s="10" customFormat="1" ht="18.75" x14ac:dyDescent="0.3">
      <c r="A15" s="11" t="s">
        <v>16</v>
      </c>
      <c r="B15" s="11"/>
      <c r="C15" s="11" t="s">
        <v>17</v>
      </c>
      <c r="D15" s="25">
        <v>0</v>
      </c>
      <c r="E15" s="25">
        <v>0</v>
      </c>
      <c r="F15" s="25">
        <v>0</v>
      </c>
    </row>
    <row r="16" spans="1:7" s="10" customFormat="1" ht="19.5" thickBot="1" x14ac:dyDescent="0.35">
      <c r="A16" s="16" t="s">
        <v>20</v>
      </c>
      <c r="B16" s="16"/>
      <c r="C16" s="16" t="s">
        <v>21</v>
      </c>
      <c r="D16" s="26">
        <v>0</v>
      </c>
      <c r="E16" s="26">
        <v>0</v>
      </c>
      <c r="F16" s="26">
        <v>0</v>
      </c>
    </row>
    <row r="17" spans="1:6" s="4" customFormat="1" ht="33.75" customHeight="1" thickBot="1" x14ac:dyDescent="0.35">
      <c r="A17" s="18" t="s">
        <v>23</v>
      </c>
      <c r="B17" s="19"/>
      <c r="C17" s="19" t="s">
        <v>41</v>
      </c>
      <c r="D17" s="27">
        <f>SUM(D11:D14)</f>
        <v>10668</v>
      </c>
      <c r="E17" s="27">
        <f t="shared" ref="E17:F17" si="0">SUM(E11:E14)</f>
        <v>10850</v>
      </c>
      <c r="F17" s="27">
        <f t="shared" si="0"/>
        <v>10930</v>
      </c>
    </row>
    <row r="18" spans="1:6" s="10" customFormat="1" ht="25.5" customHeight="1" x14ac:dyDescent="0.3">
      <c r="A18" s="11" t="s">
        <v>24</v>
      </c>
      <c r="B18" s="11" t="s">
        <v>26</v>
      </c>
      <c r="C18" s="11" t="s">
        <v>28</v>
      </c>
      <c r="D18" s="25">
        <v>8858</v>
      </c>
      <c r="E18" s="25">
        <v>9000</v>
      </c>
      <c r="F18" s="25">
        <v>9500</v>
      </c>
    </row>
    <row r="19" spans="1:6" s="10" customFormat="1" ht="18.75" x14ac:dyDescent="0.3">
      <c r="A19" s="11" t="s">
        <v>25</v>
      </c>
      <c r="B19" s="11" t="s">
        <v>27</v>
      </c>
      <c r="C19" s="11" t="s">
        <v>29</v>
      </c>
      <c r="D19" s="25">
        <v>1014</v>
      </c>
      <c r="E19" s="25">
        <v>2000</v>
      </c>
      <c r="F19" s="25">
        <v>1000</v>
      </c>
    </row>
    <row r="20" spans="1:6" s="10" customFormat="1" ht="18.75" x14ac:dyDescent="0.3">
      <c r="A20" s="11" t="s">
        <v>30</v>
      </c>
      <c r="B20" s="11"/>
      <c r="C20" s="11" t="s">
        <v>31</v>
      </c>
      <c r="D20" s="25">
        <v>0</v>
      </c>
      <c r="E20" s="25">
        <v>0</v>
      </c>
      <c r="F20" s="25">
        <v>0</v>
      </c>
    </row>
    <row r="21" spans="1:6" s="10" customFormat="1" ht="19.5" thickBot="1" x14ac:dyDescent="0.35">
      <c r="A21" s="16" t="s">
        <v>32</v>
      </c>
      <c r="B21" s="16"/>
      <c r="C21" s="16" t="s">
        <v>33</v>
      </c>
      <c r="D21" s="26">
        <v>1745</v>
      </c>
      <c r="E21" s="26">
        <v>1700</v>
      </c>
      <c r="F21" s="26">
        <v>744</v>
      </c>
    </row>
    <row r="22" spans="1:6" s="4" customFormat="1" ht="36.75" customHeight="1" thickBot="1" x14ac:dyDescent="0.35">
      <c r="A22" s="18" t="s">
        <v>34</v>
      </c>
      <c r="B22" s="19"/>
      <c r="C22" s="19" t="s">
        <v>42</v>
      </c>
      <c r="D22" s="27">
        <f>SUM(D18:D21)</f>
        <v>11617</v>
      </c>
      <c r="E22" s="27">
        <f t="shared" ref="E22" si="1">SUM(E18:E21)</f>
        <v>12700</v>
      </c>
      <c r="F22" s="27">
        <f t="shared" ref="F22" si="2">SUM(F18:F21)</f>
        <v>11244</v>
      </c>
    </row>
    <row r="23" spans="1:6" s="4" customFormat="1" ht="37.5" customHeight="1" x14ac:dyDescent="0.3">
      <c r="A23" s="14" t="s">
        <v>35</v>
      </c>
      <c r="B23" s="14" t="s">
        <v>36</v>
      </c>
      <c r="C23" s="14" t="s">
        <v>37</v>
      </c>
      <c r="D23" s="28">
        <f>D17-D22</f>
        <v>-949</v>
      </c>
      <c r="E23" s="28">
        <f>E17-E22</f>
        <v>-1850</v>
      </c>
      <c r="F23" s="28">
        <f t="shared" ref="F23" si="3">F17-F22</f>
        <v>-314</v>
      </c>
    </row>
    <row r="24" spans="1:6" s="4" customFormat="1" ht="34.5" customHeight="1" x14ac:dyDescent="0.3">
      <c r="A24" s="14" t="s">
        <v>38</v>
      </c>
      <c r="B24" s="14" t="s">
        <v>43</v>
      </c>
      <c r="C24" s="14" t="s">
        <v>39</v>
      </c>
      <c r="D24" s="28">
        <f>D10+D23</f>
        <v>4551</v>
      </c>
      <c r="E24" s="28">
        <f>E10+E23</f>
        <v>2701</v>
      </c>
      <c r="F24" s="28">
        <f>F10+F23</f>
        <v>2387</v>
      </c>
    </row>
    <row r="25" spans="1:6" s="10" customFormat="1" ht="18.75" x14ac:dyDescent="0.3"/>
    <row r="26" spans="1:6" ht="15.75" x14ac:dyDescent="0.25">
      <c r="A26" s="36" t="s">
        <v>58</v>
      </c>
    </row>
    <row r="30" spans="1:6" ht="18.75" x14ac:dyDescent="0.3">
      <c r="A30" t="s">
        <v>55</v>
      </c>
      <c r="D30" s="38" t="s">
        <v>48</v>
      </c>
      <c r="E30" s="38"/>
    </row>
    <row r="31" spans="1:6" x14ac:dyDescent="0.25">
      <c r="D31" s="37" t="s">
        <v>49</v>
      </c>
      <c r="E31" s="37"/>
    </row>
    <row r="33" spans="1:3" x14ac:dyDescent="0.25">
      <c r="A33" t="s">
        <v>52</v>
      </c>
      <c r="C33" s="35"/>
    </row>
    <row r="34" spans="1:3" x14ac:dyDescent="0.25">
      <c r="A34" t="s">
        <v>53</v>
      </c>
    </row>
  </sheetData>
  <mergeCells count="6">
    <mergeCell ref="D30:E30"/>
    <mergeCell ref="D31:E31"/>
    <mergeCell ref="A5:F5"/>
    <mergeCell ref="B8:C8"/>
    <mergeCell ref="A2:F2"/>
    <mergeCell ref="A4:F4"/>
  </mergeCells>
  <pageMargins left="0.31496062992125984" right="0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2016</vt:lpstr>
      <vt:lpstr>2017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</dc:creator>
  <cp:lastModifiedBy>UCTO</cp:lastModifiedBy>
  <cp:lastPrinted>2019-11-18T13:37:24Z</cp:lastPrinted>
  <dcterms:created xsi:type="dcterms:W3CDTF">2016-01-29T07:53:49Z</dcterms:created>
  <dcterms:modified xsi:type="dcterms:W3CDTF">2019-12-19T07:08:57Z</dcterms:modified>
</cp:coreProperties>
</file>